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8a698a4a64e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EN" sheetId="1" r:id="R3302ca88ff244303"/>
    <x:sheet xmlns:r="http://schemas.openxmlformats.org/officeDocument/2006/relationships" name="Compare 中文" sheetId="2" r:id="R2f3aca8010fd48d7"/>
    <x:sheet xmlns:r="http://schemas.openxmlformats.org/officeDocument/2006/relationships" name="Fixture checks" sheetId="3" r:id="R9b5988f7c1b84cdf"/>
    <x:sheet xmlns:r="http://schemas.openxmlformats.org/officeDocument/2006/relationships" name="Sources" sheetId="4" r:id="R5ba683fd4a2b49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0"/>
    <x:numFmt numFmtId="201" formatCode="0.00"/>
    <x:numFmt numFmtId="202" formatCode="0"/>
    <x:numFmt numFmtId="203" formatCode="yyyy-mm-dd"/>
  </x:numFmts>
  <x:fonts count="8">
    <x:font>
      <x:sz val="11"/>
      <x:name val="Carlito"/>
    </x:font>
    <x:font>
      <x:sz val="11"/>
      <x:color rgb="FF222222"/>
      <x:name val="Arial"/>
    </x:font>
    <x:font>
      <x:b/>
      <x:sz val="15"/>
      <x:color rgb="FF222222"/>
      <x:name val="Arial"/>
    </x:font>
    <x:font>
      <x:i/>
      <x:sz val="10"/>
      <x:color rgb="FF555555"/>
      <x:name val="Arial"/>
    </x:font>
    <x:font>
      <x:b/>
      <x:sz val="11"/>
      <x:color rgb="FF222222"/>
      <x:name val="Arial"/>
    </x:font>
    <x:font>
      <x:sz val="10"/>
      <x:color rgb="FF555555"/>
      <x:name val="Arial"/>
    </x:font>
    <x:font>
      <x:sz val="10"/>
      <x:color rgb="FF244062"/>
      <x:name val="Arial"/>
    </x:font>
    <x:font>
      <x:sz val="10"/>
      <x:color rgb="FF22222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F2F2F2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 style="thin">
        <x:color rgb="FFC9C9C9"/>
      </x:left>
      <x:right style="thin">
        <x:color rgb="FFC9C9C9"/>
      </x:right>
      <x:top style="thin">
        <x:color rgb="FFC9C9C9"/>
      </x:top>
      <x:bottom style="thin">
        <x:color rgb="FFC9C9C9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2" fontId="1" fillId="3" borderId="1" xfId="0" applyNumberFormat="1" applyFont="1" applyFill="1" applyBorder="1" applyAlignment="1">
      <x:alignment vertical="center" wrapText="1"/>
    </x:xf>
    <x:xf numFmtId="201" fontId="1" fillId="3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203" fontId="1" fillId="0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7cb8f6bed4ef9" /><Relationship Type="http://schemas.openxmlformats.org/officeDocument/2006/relationships/theme" Target="/xl/theme/theme1.xml" Id="R23a5262841bc4c4d" /><Relationship Type="http://schemas.openxmlformats.org/officeDocument/2006/relationships/sharedStrings" Target="/xl/sharedStrings.xml" Id="R8f05ac19402049a7" /><Relationship Type="http://schemas.openxmlformats.org/officeDocument/2006/relationships/worksheet" Target="/xl/worksheets/sheet1.xml" Id="R3302ca88ff244303" /><Relationship Type="http://schemas.openxmlformats.org/officeDocument/2006/relationships/worksheet" Target="/xl/worksheets/sheet2.xml" Id="R2f3aca8010fd48d7" /><Relationship Type="http://schemas.openxmlformats.org/officeDocument/2006/relationships/worksheet" Target="/xl/worksheets/sheet3.xml" Id="R9b5988f7c1b84cdf" /><Relationship Type="http://schemas.openxmlformats.org/officeDocument/2006/relationships/worksheet" Target="/xl/worksheets/sheet4.xml" Id="R5ba683fd4a2b49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48235"/>
  </x:sheetPr>
  <x:sheetViews>
    <x:sheetView showGridLines="1" workbookViewId="0"/>
  </x:sheetViews>
  <x:sheetFormatPr defaultRowHeight="15"/>
  <x:cols>
    <x:col min="1" max="1" width="27" hidden="0" customWidth="1"/>
    <x:col min="2" max="2" width="49" hidden="0" customWidth="1"/>
    <x:col min="3" max="3" width="55" hidden="0" customWidth="1"/>
    <x:col min="4" max="4" width="57" hidden="0" customWidth="1"/>
  </x:cols>
  <x:sheetData>
    <x:row r="1" ht="24" customHeight="1">
      <x:c r="A1" s="2"/>
      <x:c r="B1" s="2"/>
      <x:c r="C1" s="2"/>
      <x:c r="D1" s="2"/>
    </x:row>
    <x:row r="2" ht="29" customHeight="1">
      <x:c r="A2" s="3" t="str">
        <x:v>Subtitle export comparison</x:v>
      </x:c>
      <x:c r="B2" s="2"/>
      <x:c r="C2" s="2"/>
      <x:c r="D2" s="2"/>
    </x:row>
    <x:row r="3" ht="29" customHeight="1">
      <x:c r="A3" s="4" t="str">
        <x:v>Official controls checked 2026-10-24. Feature documentation, not product test scores.</x:v>
      </x:c>
      <x:c r="B3" s="2"/>
      <x:c r="C3" s="2"/>
      <x:c r="D3" s="2"/>
    </x:row>
    <x:row r="4" ht="24" customHeight="1">
      <x:c r="A4" s="2"/>
      <x:c r="B4" s="2"/>
      <x:c r="C4" s="2"/>
      <x:c r="D4" s="2"/>
    </x:row>
    <x:row r="5" ht="34" customHeight="1">
      <x:c r="A5" s="9" t="str">
        <x:v>Product</x:v>
      </x:c>
      <x:c r="B5" s="9" t="str">
        <x:v>Documented starting point</x:v>
      </x:c>
      <x:c r="C5" s="9" t="str">
        <x:v>Correction and delivery emphasis</x:v>
      </x:c>
      <x:c r="D5" s="9" t="str">
        <x:v>Best reason to consider it</x:v>
      </x:c>
    </x:row>
    <x:row r="6" ht="72" customHeight="1">
      <x:c r="A6" s="12" t="str">
        <x:v>WhisperTranscribe.ai</x:v>
      </x:c>
      <x:c r="B6" s="11" t="str">
        <x:v>Separate subtitle task; visible maximum-words setting</x:v>
      </x:c>
      <x:c r="C6" s="11" t="str">
        <x:v>Support page lists SRT and VTT; inspect the exported cue structure</x:v>
      </x:c>
      <x:c r="D6" s="11" t="str">
        <x:v>Direct setup for turning an existing recording into subtitles</x:v>
      </x:c>
    </x:row>
    <x:row r="7" ht="72" customHeight="1">
      <x:c r="A7" s="12" t="str">
        <x:v>HappyScribe</x:v>
      </x:c>
      <x:c r="B7" s="11" t="str">
        <x:v>Dedicated Subtitle Editor</x:v>
      </x:c>
      <x:c r="C7" s="11" t="str">
        <x:v>Timecode and timeline edits; CPS/CPL controls; subtitle file or captioned MP4</x:v>
      </x:c>
      <x:c r="D7" s="11" t="str">
        <x:v>Detailed subtitle proofing and readability review</x:v>
      </x:c>
    </x:row>
    <x:row r="8" ht="72" customHeight="1">
      <x:c r="A8" s="12" t="str">
        <x:v>VEED</x:v>
      </x:c>
      <x:c r="B8" s="11" t="str">
        <x:v>Subtitles within a video-editing project</x:v>
      </x:c>
      <x:c r="C8" s="11" t="str">
        <x:v>Text/timing edits, visual styling, SRT/VTT import; file download plan-gated</x:v>
      </x:c>
      <x:c r="D8" s="11" t="str">
        <x:v>Designing captions while editing the video</x:v>
      </x:c>
    </x:row>
    <x:row r="9" ht="72" customHeight="1">
      <x:c r="A9" s="12" t="str">
        <x:v>Kapwing</x:v>
      </x:c>
      <x:c r="B9" s="11" t="str">
        <x:v>Subtitle tool within a video workspace</x:v>
      </x:c>
      <x:c r="C9" s="11" t="str">
        <x:v>SRT/VTT import, downloadable SRT/VTT/TXT on an upgraded workspace</x:v>
      </x:c>
      <x:c r="D9" s="11" t="str">
        <x:v>Reformatting and visual presentation in one project</x:v>
      </x:c>
    </x:row>
    <x:row r="10" ht="24" customHeight="1">
      <x:c r="A10" s="2"/>
      <x:c r="B10" s="2"/>
      <x:c r="C10" s="2"/>
      <x:c r="D10" s="2"/>
    </x:row>
    <x:row r="11" ht="28" customHeight="1">
      <x:c r="A11" s="4" t="str">
        <x:v>Official URLs, authors and dates are on Sources. Unverified capabilities remain unconfirmed.</x:v>
      </x:c>
      <x:c r="B11" s="2"/>
      <x:c r="C11" s="2"/>
      <x:c r="D11" s="2"/>
    </x:row>
    <x:row r="12" ht="24" customHeight="1">
      <x:c r="A12" s="2"/>
      <x:c r="B12" s="2"/>
      <x:c r="C12" s="2"/>
      <x:c r="D12" s="2"/>
    </x:row>
    <x:row r="13" ht="24" customHeight="1">
      <x:c r="A13" s="2"/>
      <x:c r="B13" s="2"/>
      <x:c r="C13" s="2"/>
      <x:c r="D13" s="2"/>
    </x:row>
  </x:sheetData>
  <x:mergeCells>
    <x:mergeCell ref="A3:D3"/>
    <x:mergeCell ref="A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48235"/>
  </x:sheetPr>
  <x:sheetViews>
    <x:sheetView showGridLines="1" workbookViewId="0"/>
  </x:sheetViews>
  <x:sheetFormatPr defaultRowHeight="15"/>
  <x:cols>
    <x:col min="1" max="1" width="27" hidden="0" customWidth="1"/>
    <x:col min="2" max="2" width="49" hidden="0" customWidth="1"/>
    <x:col min="3" max="3" width="55" hidden="0" customWidth="1"/>
    <x:col min="4" max="4" width="57" hidden="0" customWidth="1"/>
  </x:cols>
  <x:sheetData>
    <x:row r="1" ht="24" customHeight="1">
      <x:c r="A1" s="2"/>
      <x:c r="B1" s="2"/>
      <x:c r="C1" s="2"/>
      <x:c r="D1" s="2"/>
    </x:row>
    <x:row r="2" ht="29" customHeight="1">
      <x:c r="A2" s="3" t="str">
        <x:v>字幕导出对比</x:v>
      </x:c>
      <x:c r="B2" s="2"/>
      <x:c r="C2" s="2"/>
      <x:c r="D2" s="2"/>
    </x:row>
    <x:row r="3" ht="29" customHeight="1">
      <x:c r="A3" s="4" t="str">
        <x:v>官方控件核查日期：2026-10-24。以下比较功能说明，不是产品实测分数。</x:v>
      </x:c>
      <x:c r="B3" s="2"/>
      <x:c r="C3" s="2"/>
      <x:c r="D3" s="2"/>
    </x:row>
    <x:row r="4" ht="24" customHeight="1">
      <x:c r="A4" s="2"/>
      <x:c r="B4" s="2"/>
      <x:c r="C4" s="2"/>
      <x:c r="D4" s="2"/>
    </x:row>
    <x:row r="5" ht="34" customHeight="1">
      <x:c r="A5" s="9" t="str">
        <x:v>产品</x:v>
      </x:c>
      <x:c r="B5" s="9" t="str">
        <x:v>有文档支持的起点</x:v>
      </x:c>
      <x:c r="C5" s="9" t="str">
        <x:v>修正与交付重点</x:v>
      </x:c>
      <x:c r="D5" s="9" t="str">
        <x:v>值得考虑的理由</x:v>
      </x:c>
    </x:row>
    <x:row r="6" ht="64" customHeight="1">
      <x:c r="A6" s="12" t="str">
        <x:v>WhisperTranscribe.ai</x:v>
      </x:c>
      <x:c r="B6" s="11" t="str">
        <x:v>独立字幕任务；可见每条字幕最大词数设置</x:v>
      </x:c>
      <x:c r="C6" s="11" t="str">
        <x:v>支持页列出 SRT、VTT；交付时检查导出的字幕结构</x:v>
      </x:c>
      <x:c r="D6" s="11" t="str">
        <x:v>直接为已有录音设置字幕任务</x:v>
      </x:c>
    </x:row>
    <x:row r="7" ht="64" customHeight="1">
      <x:c r="A7" s="12" t="str">
        <x:v>HappyScribe</x:v>
      </x:c>
      <x:c r="B7" s="11" t="str">
        <x:v>专用 Subtitle Editor</x:v>
      </x:c>
      <x:c r="C7" s="11" t="str">
        <x:v>时间码与时间轴编辑；CPS/CPL 控制；字幕文件或带字幕 MP4</x:v>
      </x:c>
      <x:c r="D7" s="11" t="str">
        <x:v>细致校对字幕与审核可读性</x:v>
      </x:c>
    </x:row>
    <x:row r="8" ht="64" customHeight="1">
      <x:c r="A8" s="12" t="str">
        <x:v>VEED</x:v>
      </x:c>
      <x:c r="B8" s="11" t="str">
        <x:v>视频剪辑项目中的 Subtitles</x:v>
      </x:c>
      <x:c r="C8" s="11" t="str">
        <x:v>文字与时间修正、视觉设计、SRT/VTT 导入；文件下载受套餐限制</x:v>
      </x:c>
      <x:c r="D8" s="11" t="str">
        <x:v>剪辑视频时同时设计字幕</x:v>
      </x:c>
    </x:row>
    <x:row r="9" ht="64" customHeight="1">
      <x:c r="A9" s="12" t="str">
        <x:v>Kapwing</x:v>
      </x:c>
      <x:c r="B9" s="11" t="str">
        <x:v>视频工作区内的字幕工具</x:v>
      </x:c>
      <x:c r="C9" s="11" t="str">
        <x:v>导入 SRT/VTT；升级工作区可下载 SRT/VTT/TXT</x:v>
      </x:c>
      <x:c r="D9" s="11" t="str">
        <x:v>在一个项目内完成格式转换与视觉呈现</x:v>
      </x:c>
    </x:row>
    <x:row r="10" ht="24" customHeight="1">
      <x:c r="A10" s="2"/>
      <x:c r="B10" s="2"/>
      <x:c r="C10" s="2"/>
      <x:c r="D10" s="2"/>
    </x:row>
    <x:row r="11" ht="28" customHeight="1">
      <x:c r="A11" s="4" t="str">
        <x:v>官方链接、作者与日期见 Sources。未核实的能力保持待确认。</x:v>
      </x:c>
      <x:c r="B11" s="2"/>
      <x:c r="C11" s="2"/>
      <x:c r="D11" s="2"/>
    </x:row>
    <x:row r="12" ht="24" customHeight="1">
      <x:c r="A12" s="2"/>
      <x:c r="B12" s="2"/>
      <x:c r="C12" s="2"/>
      <x:c r="D12" s="2"/>
    </x:row>
    <x:row r="13" ht="24" customHeight="1">
      <x:c r="A13" s="2"/>
      <x:c r="B13" s="2"/>
      <x:c r="C13" s="2"/>
      <x:c r="D13" s="2"/>
    </x:row>
  </x:sheetData>
  <x:mergeCells>
    <x:mergeCell ref="A3:D3"/>
    <x:mergeCell ref="A11:D1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14" hidden="0" customWidth="1"/>
    <x:col min="3" max="3" width="14" hidden="0" customWidth="1"/>
    <x:col min="4" max="4" width="16" hidden="0" customWidth="1"/>
    <x:col min="5" max="5" width="42" hidden="0" customWidth="1"/>
    <x:col min="6" max="6" width="40" hidden="0" customWidth="1"/>
    <x:col min="7" max="7" width="15" hidden="0" customWidth="1"/>
    <x:col min="8" max="8" width="11" hidden="0" customWidth="1"/>
    <x:col min="9" max="9" width="18" hidden="0" customWidth="1"/>
    <x:col min="10" max="10" width="12" hidden="0" customWidth="1"/>
    <x:col min="11" max="11" width="1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9" customHeight="1">
      <x:c r="A2" s="3" t="str">
        <x:v>Subtitle fixture calculations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9" customHeight="1">
      <x:c r="A3" s="4" t="str">
        <x:v>Constructed editorial text only. Durations, characters and gaps calculate from the inputs below.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4" customHeight="1">
      <x:c r="A4" s="2" t="str">
        <x:v>CPL reference</x:v>
      </x:c>
      <x:c r="B4" s="2" t="n">
        <x:v>42</x:v>
      </x:c>
      <x:c r="C4" s="2" t="str">
        <x:v>CPS reference</x:v>
      </x:c>
      <x:c r="D4" s="2" t="n">
        <x:v>20</x:v>
      </x:c>
      <x:c r="E4" s="2"/>
      <x:c r="F4" s="13" t="str">
        <x:v>Reference guidelines: HappyScribe H02. Whitespace excluded, punctuation retained.</x:v>
      </x:c>
      <x:c r="G4" s="2"/>
      <x:c r="H4" s="2"/>
      <x:c r="I4" s="2"/>
      <x:c r="J4" s="2"/>
      <x:c r="K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34" customHeight="1">
      <x:c r="A6" s="9" t="str">
        <x:v>Cue</x:v>
      </x:c>
      <x:c r="B6" s="9" t="str">
        <x:v>Start (s)</x:v>
      </x:c>
      <x:c r="C6" s="9" t="str">
        <x:v>End (s)</x:v>
      </x:c>
      <x:c r="D6" s="9" t="str">
        <x:v>Duration (s)</x:v>
      </x:c>
      <x:c r="E6" s="9" t="str">
        <x:v>Text line 1</x:v>
      </x:c>
      <x:c r="F6" s="9" t="str">
        <x:v>Text line 2</x:v>
      </x:c>
      <x:c r="G6" s="9" t="str">
        <x:v>Characters</x:v>
      </x:c>
      <x:c r="H6" s="9" t="str">
        <x:v>Lines</x:v>
      </x:c>
      <x:c r="I6" s="9" t="str">
        <x:v>Max line chars</x:v>
      </x:c>
      <x:c r="J6" s="9" t="str">
        <x:v>CPS</x:v>
      </x:c>
      <x:c r="K6" s="9" t="str">
        <x:v>Next gap (s)</x:v>
      </x:c>
    </x:row>
    <x:row r="7" ht="58" customHeight="1">
      <x:c r="A7" s="11" t="n">
        <x:v>1</x:v>
      </x:c>
      <x:c r="B7" s="14" t="n">
        <x:v>0.5</x:v>
      </x:c>
      <x:c r="C7" s="14" t="n">
        <x:v>3.5</x:v>
      </x:c>
      <x:c r="D7" s="17" t="n">
        <x:f>C7-B7</x:f>
        <x:v>3</x:v>
      </x:c>
      <x:c r="E7" s="11" t="str">
        <x:v>Keep the original caption file.</x:v>
      </x:c>
      <x:c r="F7" s="11"/>
      <x:c r="G7" s="18" t="n">
        <x:f>LEN(SUBSTITUTE(E7&amp;F7," ",""))</x:f>
        <x:v>27</x:v>
      </x:c>
      <x:c r="H7" s="18" t="n">
        <x:f>COUNTA(E7:F7)</x:f>
        <x:v>1</x:v>
      </x:c>
      <x:c r="I7" s="18" t="n">
        <x:f>MAX(LEN(SUBSTITUTE(E7," ","")),LEN(SUBSTITUTE(F7," ","")))</x:f>
        <x:v>27</x:v>
      </x:c>
      <x:c r="J7" s="19" t="n">
        <x:f>G7/D7</x:f>
        <x:v>9</x:v>
      </x:c>
      <x:c r="K7" s="19" t="n">
        <x:f>B8-C7</x:f>
        <x:v>0.2999999999999998</x:v>
      </x:c>
    </x:row>
    <x:row r="8" ht="58" customHeight="1">
      <x:c r="A8" s="11" t="n">
        <x:v>2</x:v>
      </x:c>
      <x:c r="B8" s="14" t="n">
        <x:v>3.8</x:v>
      </x:c>
      <x:c r="C8" s="14" t="n">
        <x:v>6.8</x:v>
      </x:c>
      <x:c r="D8" s="17" t="n">
        <x:f>C8-B8</x:f>
        <x:v>3</x:v>
      </x:c>
      <x:c r="E8" s="11" t="str">
        <x:v>Use SRT for a simple handoff.</x:v>
      </x:c>
      <x:c r="F8" s="11"/>
      <x:c r="G8" s="18" t="n">
        <x:f>LEN(SUBSTITUTE(E8&amp;F8," ",""))</x:f>
        <x:v>24</x:v>
      </x:c>
      <x:c r="H8" s="18" t="n">
        <x:f>COUNTA(E8:F8)</x:f>
        <x:v>1</x:v>
      </x:c>
      <x:c r="I8" s="18" t="n">
        <x:f>MAX(LEN(SUBSTITUTE(E8," ","")),LEN(SUBSTITUTE(F8," ","")))</x:f>
        <x:v>24</x:v>
      </x:c>
      <x:c r="J8" s="19" t="n">
        <x:f>G8/D8</x:f>
        <x:v>8</x:v>
      </x:c>
      <x:c r="K8" s="19" t="n">
        <x:f>B9-C8</x:f>
        <x:v>0.2999999999999998</x:v>
      </x:c>
    </x:row>
    <x:row r="9" ht="58" customHeight="1">
      <x:c r="A9" s="11" t="n">
        <x:v>3</x:v>
      </x:c>
      <x:c r="B9" s="14" t="n">
        <x:v>7.1</x:v>
      </x:c>
      <x:c r="C9" s="14" t="n">
        <x:v>10.6</x:v>
      </x:c>
      <x:c r="D9" s="17" t="n">
        <x:f>C9-B9</x:f>
        <x:v>3.5</x:v>
      </x:c>
      <x:c r="E9" s="11" t="str">
        <x:v>Place each line at a</x:v>
      </x:c>
      <x:c r="F9" s="11" t="str">
        <x:v>natural phrase boundary.</x:v>
      </x:c>
      <x:c r="G9" s="18" t="n">
        <x:f>LEN(SUBSTITUTE(E9&amp;F9," ",""))</x:f>
        <x:v>38</x:v>
      </x:c>
      <x:c r="H9" s="18" t="n">
        <x:f>COUNTA(E9:F9)</x:f>
        <x:v>2</x:v>
      </x:c>
      <x:c r="I9" s="18" t="n">
        <x:f>MAX(LEN(SUBSTITUTE(E9," ","")),LEN(SUBSTITUTE(F9," ","")))</x:f>
        <x:v>22</x:v>
      </x:c>
      <x:c r="J9" s="19" t="n">
        <x:f>G9/D9</x:f>
        <x:v>10.857142857142858</x:v>
      </x:c>
      <x:c r="K9" s="19" t="n">
        <x:f>B10-C9</x:f>
        <x:v>0.3000000000000007</x:v>
      </x:c>
    </x:row>
    <x:row r="10" ht="58" customHeight="1">
      <x:c r="A10" s="11" t="n">
        <x:v>4</x:v>
      </x:c>
      <x:c r="B10" s="14" t="n">
        <x:v>10.9</x:v>
      </x:c>
      <x:c r="C10" s="14" t="n">
        <x:v>14.4</x:v>
      </x:c>
      <x:c r="D10" s="17" t="n">
        <x:f>C10-B10</x:f>
        <x:v>3.5</x:v>
      </x:c>
      <x:c r="E10" s="11" t="str">
        <x:v>Name check: Renée O'Neil.</x:v>
      </x:c>
      <x:c r="F10" s="11"/>
      <x:c r="G10" s="18" t="n">
        <x:f>LEN(SUBSTITUTE(E10&amp;F10," ",""))</x:f>
        <x:v>22</x:v>
      </x:c>
      <x:c r="H10" s="18" t="n">
        <x:f>COUNTA(E10:F10)</x:f>
        <x:v>1</x:v>
      </x:c>
      <x:c r="I10" s="18" t="n">
        <x:f>MAX(LEN(SUBSTITUTE(E10," ","")),LEN(SUBSTITUTE(F10," ","")))</x:f>
        <x:v>22</x:v>
      </x:c>
      <x:c r="J10" s="19" t="n">
        <x:f>G10/D10</x:f>
        <x:v>6.285714285714286</x:v>
      </x:c>
      <x:c r="K10" s="19" t="n">
        <x:f>B11-C10</x:f>
        <x:v>0.29999999999999893</x:v>
      </x:c>
    </x:row>
    <x:row r="11" ht="58" customHeight="1">
      <x:c r="A11" s="11" t="n">
        <x:v>5</x:v>
      </x:c>
      <x:c r="B11" s="14" t="n">
        <x:v>14.7</x:v>
      </x:c>
      <x:c r="C11" s="14" t="n">
        <x:v>18.7</x:v>
      </x:c>
      <x:c r="D11" s="17" t="n">
        <x:f>C11-B11</x:f>
        <x:v>4</x:v>
      </x:c>
      <x:c r="E11" s="11" t="str">
        <x:v>Keep model X-27 and 3.5 mm</x:v>
      </x:c>
      <x:c r="F11" s="11" t="str">
        <x:v>exactly as approved.</x:v>
      </x:c>
      <x:c r="G11" s="18" t="n">
        <x:f>LEN(SUBSTITUTE(E11&amp;F11," ",""))</x:f>
        <x:v>39</x:v>
      </x:c>
      <x:c r="H11" s="18" t="n">
        <x:f>COUNTA(E11:F11)</x:f>
        <x:v>2</x:v>
      </x:c>
      <x:c r="I11" s="18" t="n">
        <x:f>MAX(LEN(SUBSTITUTE(E11," ","")),LEN(SUBSTITUTE(F11," ","")))</x:f>
        <x:v>21</x:v>
      </x:c>
      <x:c r="J11" s="19" t="n">
        <x:f>G11/D11</x:f>
        <x:v>9.75</x:v>
      </x:c>
      <x:c r="K11" s="19" t="n">
        <x:f>B12-C11</x:f>
        <x:v>0.3000000000000007</x:v>
      </x:c>
    </x:row>
    <x:row r="12" ht="58" customHeight="1">
      <x:c r="A12" s="11" t="n">
        <x:v>6</x:v>
      </x:c>
      <x:c r="B12" s="14" t="n">
        <x:v>19</x:v>
      </x:c>
      <x:c r="C12" s="14" t="n">
        <x:v>21</x:v>
      </x:c>
      <x:c r="D12" s="17" t="n">
        <x:f>C12-B12</x:f>
        <x:v>2</x:v>
      </x:c>
      <x:c r="E12" s="11" t="str">
        <x:v>[door closes]</x:v>
      </x:c>
      <x:c r="F12" s="11"/>
      <x:c r="G12" s="18" t="n">
        <x:f>LEN(SUBSTITUTE(E12&amp;F12," ",""))</x:f>
        <x:v>12</x:v>
      </x:c>
      <x:c r="H12" s="18" t="n">
        <x:f>COUNTA(E12:F12)</x:f>
        <x:v>1</x:v>
      </x:c>
      <x:c r="I12" s="18" t="n">
        <x:f>MAX(LEN(SUBSTITUTE(E12," ","")),LEN(SUBSTITUTE(F12," ","")))</x:f>
        <x:v>12</x:v>
      </x:c>
      <x:c r="J12" s="19" t="n">
        <x:f>G12/D12</x:f>
        <x:v>6</x:v>
      </x:c>
      <x:c r="K12" s="19" t="n">
        <x:f>B13-C12</x:f>
        <x:v>0.3000000000000007</x:v>
      </x:c>
    </x:row>
    <x:row r="13" ht="58" customHeight="1">
      <x:c r="A13" s="11" t="n">
        <x:v>7</x:v>
      </x:c>
      <x:c r="B13" s="14" t="n">
        <x:v>21.3</x:v>
      </x:c>
      <x:c r="C13" s="14" t="n">
        <x:v>25.3</x:v>
      </x:c>
      <x:c r="D13" s="17" t="n">
        <x:f>C13-B13</x:f>
        <x:v>4</x:v>
      </x:c>
      <x:c r="E13" s="11" t="str">
        <x:v>Confirm timing after the final video cut.</x:v>
      </x:c>
      <x:c r="F13" s="11"/>
      <x:c r="G13" s="18" t="n">
        <x:f>LEN(SUBSTITUTE(E13&amp;F13," ",""))</x:f>
        <x:v>35</x:v>
      </x:c>
      <x:c r="H13" s="18" t="n">
        <x:f>COUNTA(E13:F13)</x:f>
        <x:v>1</x:v>
      </x:c>
      <x:c r="I13" s="18" t="n">
        <x:f>MAX(LEN(SUBSTITUTE(E13," ","")),LEN(SUBSTITUTE(F13," ","")))</x:f>
        <x:v>35</x:v>
      </x:c>
      <x:c r="J13" s="19" t="n">
        <x:f>G13/D13</x:f>
        <x:v>8.75</x:v>
      </x:c>
      <x:c r="K13" s="19" t="n">
        <x:f>B14-C13</x:f>
        <x:v>0.3000000000000007</x:v>
      </x:c>
    </x:row>
    <x:row r="14" ht="58" customHeight="1">
      <x:c r="A14" s="11" t="n">
        <x:v>8</x:v>
      </x:c>
      <x:c r="B14" s="14" t="n">
        <x:v>25.6</x:v>
      </x:c>
      <x:c r="C14" s="14" t="n">
        <x:v>29.6</x:v>
      </x:c>
      <x:c r="D14" s="17" t="n">
        <x:f>C14-B14</x:f>
        <x:v>4</x:v>
      </x:c>
      <x:c r="E14" s="11" t="str">
        <x:v>Review the file in its destination player.</x:v>
      </x:c>
      <x:c r="F14" s="11"/>
      <x:c r="G14" s="18" t="n">
        <x:f>LEN(SUBSTITUTE(E14&amp;F14," ",""))</x:f>
        <x:v>36</x:v>
      </x:c>
      <x:c r="H14" s="18" t="n">
        <x:f>COUNTA(E14:F14)</x:f>
        <x:v>1</x:v>
      </x:c>
      <x:c r="I14" s="18" t="n">
        <x:f>MAX(LEN(SUBSTITUTE(E14," ","")),LEN(SUBSTITUTE(F14," ","")))</x:f>
        <x:v>36</x:v>
      </x:c>
      <x:c r="J14" s="19" t="n">
        <x:f>G14/D14</x:f>
        <x:v>9</x:v>
      </x:c>
      <x:c r="K14" s="19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34" customHeight="1">
      <x:c r="A17" s="9" t="str">
        <x:v>Constructed fixture totals</x:v>
      </x:c>
      <x:c r="B17" s="9" t="str">
        <x:v>Value</x:v>
      </x:c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4" customHeight="1">
      <x:c r="A18" s="11" t="str">
        <x:v>Cue count</x:v>
      </x:c>
      <x:c r="B18" s="16" t="n">
        <x:f>COUNT(A7:A14)</x:f>
        <x:v>8</x:v>
      </x:c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4" customHeight="1">
      <x:c r="A19" s="11" t="str">
        <x:v>Active duration (s)</x:v>
      </x:c>
      <x:c r="B19" s="15" t="n">
        <x:f>SUM(D7:D14)</x:f>
        <x:v>27</x:v>
      </x:c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4" customHeight="1">
      <x:c r="A20" s="11" t="str">
        <x:v>Timeline span (s)</x:v>
      </x:c>
      <x:c r="B20" s="15" t="n">
        <x:f>C14-B7</x:f>
        <x:v>29.1</x:v>
      </x:c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4" customHeight="1">
      <x:c r="A21" s="11" t="str">
        <x:v>Total gaps (s)</x:v>
      </x:c>
      <x:c r="B21" s="15" t="n">
        <x:f>SUM(K7:K13)</x:f>
        <x:v>2.1000000000000014</x:v>
      </x:c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4" customHeight="1">
      <x:c r="A22" s="11" t="str">
        <x:v>Two-line cues</x:v>
      </x:c>
      <x:c r="B22" s="16" t="n">
        <x:f>COUNTIFS(H7:H14,2)</x:f>
        <x:v>2</x:v>
      </x:c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4" customHeight="1">
      <x:c r="A23" s="11" t="str">
        <x:v>Maximum CPS</x:v>
      </x:c>
      <x:c r="B23" s="15" t="n">
        <x:f>MAX(J7:J14)</x:f>
        <x:v>10.857142857142858</x:v>
      </x:c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4" customHeight="1">
      <x:c r="A24" s="11" t="str">
        <x:v>Maximum line characters</x:v>
      </x:c>
      <x:c r="B24" s="16" t="n">
        <x:f>MAX(I7:I14)</x:f>
        <x:v>36</x:v>
      </x:c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34" customHeight="1">
      <x:c r="A27" s="9" t="str">
        <x:v>Product</x:v>
      </x:c>
      <x:c r="B27" s="9" t="str">
        <x:v>Export filename</x:v>
      </x:c>
      <x:c r="C27" s="9" t="str">
        <x:v>Reviewer</x:v>
      </x:c>
      <x:c r="D27" s="9" t="str">
        <x:v>Inspection status</x:v>
      </x:c>
      <x:c r="E27" s="2"/>
      <x:c r="F27" s="2"/>
      <x:c r="G27" s="2"/>
      <x:c r="H27" s="2"/>
      <x:c r="I27" s="2"/>
      <x:c r="J27" s="2"/>
      <x:c r="K27" s="2"/>
    </x:row>
    <x:row r="28" ht="30" customHeight="1">
      <x:c r="A28" s="11" t="str">
        <x:v>WhisperTranscribe.ai</x:v>
      </x:c>
      <x:c r="B28" s="20"/>
      <x:c r="C28" s="20"/>
      <x:c r="D28" s="11" t="str">
        <x:v>Not run</x:v>
      </x:c>
      <x:c r="E28" s="2"/>
      <x:c r="F28" s="2"/>
      <x:c r="G28" s="2"/>
      <x:c r="H28" s="2"/>
      <x:c r="I28" s="2"/>
      <x:c r="J28" s="2"/>
      <x:c r="K28" s="2"/>
    </x:row>
    <x:row r="29" ht="30" customHeight="1">
      <x:c r="A29" s="11" t="str">
        <x:v>HappyScribe</x:v>
      </x:c>
      <x:c r="B29" s="20"/>
      <x:c r="C29" s="20"/>
      <x:c r="D29" s="11" t="str">
        <x:v>Not run</x:v>
      </x:c>
      <x:c r="E29" s="2"/>
      <x:c r="F29" s="2"/>
      <x:c r="G29" s="2"/>
      <x:c r="H29" s="2"/>
      <x:c r="I29" s="2"/>
      <x:c r="J29" s="2"/>
      <x:c r="K29" s="2"/>
    </x:row>
    <x:row r="30" ht="30" customHeight="1">
      <x:c r="A30" s="11" t="str">
        <x:v>VEED</x:v>
      </x:c>
      <x:c r="B30" s="20"/>
      <x:c r="C30" s="20"/>
      <x:c r="D30" s="11" t="str">
        <x:v>Not run</x:v>
      </x:c>
      <x:c r="E30" s="2"/>
      <x:c r="F30" s="2"/>
      <x:c r="G30" s="2"/>
      <x:c r="H30" s="2"/>
      <x:c r="I30" s="2"/>
      <x:c r="J30" s="2"/>
      <x:c r="K30" s="2"/>
    </x:row>
    <x:row r="31" ht="30" customHeight="1">
      <x:c r="A31" s="11" t="str">
        <x:v>Kapwing</x:v>
      </x:c>
      <x:c r="B31" s="20"/>
      <x:c r="C31" s="20"/>
      <x:c r="D31" s="11" t="str">
        <x:v>Not run</x:v>
      </x:c>
      <x:c r="E31" s="2"/>
      <x:c r="F31" s="2"/>
      <x:c r="G31" s="2"/>
      <x:c r="H31" s="2"/>
      <x:c r="I31" s="2"/>
      <x:c r="J31" s="2"/>
      <x:c r="K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</x:sheetData>
  <x:mergeCells>
    <x:mergeCell ref="A3:K3"/>
    <x:mergeCell ref="F4:K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48" hidden="0" customWidth="1"/>
    <x:col min="3" max="3" width="27" hidden="0" customWidth="1"/>
    <x:col min="4" max="4" width="19" hidden="0" customWidth="1"/>
    <x:col min="5" max="5" width="17" hidden="0" customWidth="1"/>
    <x:col min="6" max="6" width="88" hidden="0" customWidth="1"/>
    <x:col min="7" max="7" width="4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9" customHeight="1">
      <x:c r="A2" s="3" t="str">
        <x:v>Sources</x:v>
      </x:c>
      <x:c r="B2" s="2"/>
      <x:c r="C2" s="2"/>
      <x:c r="D2" s="2"/>
      <x:c r="E2" s="2"/>
      <x:c r="F2" s="2"/>
      <x:c r="G2" s="2"/>
    </x:row>
    <x:row r="3" ht="29" customHeight="1">
      <x:c r="A3" s="4" t="str">
        <x:v>Exact source dates retained where supplied. Blank publication/update dates mean no exact date supplied.</x:v>
      </x:c>
      <x:c r="B3" s="2"/>
      <x:c r="C3" s="2"/>
      <x:c r="D3" s="2"/>
      <x:c r="E3" s="2"/>
      <x:c r="F3" s="2"/>
      <x:c r="G3" s="2"/>
    </x:row>
    <x:row r="4" ht="24" customHeight="1">
      <x:c r="A4" s="2"/>
      <x:c r="B4" s="2"/>
      <x:c r="C4" s="2"/>
      <x:c r="D4" s="2"/>
      <x:c r="E4" s="2"/>
      <x:c r="F4" s="2"/>
      <x:c r="G4" s="2"/>
    </x:row>
    <x:row r="5" ht="34" customHeight="1">
      <x:c r="A5" s="9" t="str">
        <x:v>ID</x:v>
      </x:c>
      <x:c r="B5" s="9" t="str">
        <x:v>Official source title</x:v>
      </x:c>
      <x:c r="C5" s="9" t="str">
        <x:v>Author / publisher</x:v>
      </x:c>
      <x:c r="D5" s="9" t="str">
        <x:v>Published / updated</x:v>
      </x:c>
      <x:c r="E5" s="9" t="str">
        <x:v>Checked</x:v>
      </x:c>
      <x:c r="F5" s="9" t="str">
        <x:v>Source URL</x:v>
      </x:c>
      <x:c r="G5" s="9" t="str">
        <x:v>Evidence type</x:v>
      </x:c>
    </x:row>
    <x:row r="6" ht="58" customHeight="1">
      <x:c r="A6" s="23" t="str">
        <x:v>W01</x:v>
      </x:c>
      <x:c r="B6" s="23" t="str">
        <x:v>WhisperTranscribe.ai subtitle generator</x:v>
      </x:c>
      <x:c r="C6" s="23" t="str">
        <x:v>WhisperTranscribe.ai</x:v>
      </x:c>
      <x:c r="D6" s="21"/>
      <x:c r="E6" s="21" t="d">
        <x:v>2026-10-24T00:00:00.000Z</x:v>
      </x:c>
      <x:c r="F6" s="22" t="str">
        <x:v>https://whispertranscribe.ai/subtitle-generator</x:v>
      </x:c>
      <x:c r="G6" s="23" t="str">
        <x:v>official_public_product_interface</x:v>
      </x:c>
    </x:row>
    <x:row r="7" ht="58" customHeight="1">
      <x:c r="A7" s="23" t="str">
        <x:v>W02</x:v>
      </x:c>
      <x:c r="B7" s="23" t="str">
        <x:v>WhisperTranscribe.ai Help &amp; Support Center</x:v>
      </x:c>
      <x:c r="C7" s="23" t="str">
        <x:v>WhisperTranscribe.ai</x:v>
      </x:c>
      <x:c r="D7" s="21"/>
      <x:c r="E7" s="21" t="d">
        <x:v>2026-10-24T00:00:00.000Z</x:v>
      </x:c>
      <x:c r="F7" s="22" t="str">
        <x:v>https://whispertranscribe.ai/support</x:v>
      </x:c>
      <x:c r="G7" s="23" t="str">
        <x:v>official_product_specification</x:v>
      </x:c>
    </x:row>
    <x:row r="8" ht="58" customHeight="1">
      <x:c r="A8" s="23" t="str">
        <x:v>WP</x:v>
      </x:c>
      <x:c r="B8" s="23" t="str">
        <x:v>Whisper Transcribe AI — ChatGPT plugin</x:v>
      </x:c>
      <x:c r="C8" s="23" t="str">
        <x:v>WhisperTranscribe.ai</x:v>
      </x:c>
      <x:c r="D8" s="21"/>
      <x:c r="E8" s="21" t="d">
        <x:v>2026-10-24T00:00:00.000Z</x:v>
      </x:c>
      <x:c r="F8" s="22" t="str">
        <x:v>https://chatgpt.com/plugins/plugin_asdk_app_6a0c77810940819192a99b63e1c3561a</x:v>
      </x:c>
      <x:c r="G8" s="23" t="str">
        <x:v>official_plugin_entry; fetched page has no extractable body</x:v>
      </x:c>
    </x:row>
    <x:row r="9" ht="58" customHeight="1">
      <x:c r="A9" s="23" t="str">
        <x:v>H01</x:v>
      </x:c>
      <x:c r="B9" s="23" t="str">
        <x:v>Subtitle Editor 101</x:v>
      </x:c>
      <x:c r="C9" s="23" t="str">
        <x:v>Simon / HappyScribe</x:v>
      </x:c>
      <x:c r="D9" s="21" t="d">
        <x:v>2025-07-04T00:00:00.000Z</x:v>
      </x:c>
      <x:c r="E9" s="21" t="d">
        <x:v>2026-10-24T00:00:00.000Z</x:v>
      </x:c>
      <x:c r="F9" s="22" t="str">
        <x:v>https://help.happyscribe.com/en/articles/8548885-subtitle-editor-101</x:v>
      </x:c>
      <x:c r="G9" s="23" t="str">
        <x:v>official_help_documentation</x:v>
      </x:c>
    </x:row>
    <x:row r="10" ht="58" customHeight="1">
      <x:c r="A10" s="23" t="str">
        <x:v>H02</x:v>
      </x:c>
      <x:c r="B10" s="23" t="str">
        <x:v>What are CPL and CPS?</x:v>
      </x:c>
      <x:c r="C10" s="23" t="str">
        <x:v>Dorcas Ngugi / HappyScribe</x:v>
      </x:c>
      <x:c r="D10" s="21" t="d">
        <x:v>2026-05-08T00:00:00.000Z</x:v>
      </x:c>
      <x:c r="E10" s="21" t="d">
        <x:v>2026-10-24T00:00:00.000Z</x:v>
      </x:c>
      <x:c r="F10" s="22" t="str">
        <x:v>https://help.happyscribe.com/en/articles/6398495-what-are-cpl-and-cps</x:v>
      </x:c>
      <x:c r="G10" s="23" t="str">
        <x:v>official_help_documentation</x:v>
      </x:c>
    </x:row>
    <x:row r="11" ht="58" customHeight="1">
      <x:c r="A11" s="23" t="str">
        <x:v>H03</x:v>
      </x:c>
      <x:c r="B11" s="23" t="str">
        <x:v>How can I export my transcript from the Editor?</x:v>
      </x:c>
      <x:c r="C11" s="23" t="str">
        <x:v>Simon / HappyScribe</x:v>
      </x:c>
      <x:c r="D11" s="21" t="d">
        <x:v>2026-06-12T00:00:00.000Z</x:v>
      </x:c>
      <x:c r="E11" s="21" t="d">
        <x:v>2026-10-24T00:00:00.000Z</x:v>
      </x:c>
      <x:c r="F11" s="22" t="str">
        <x:v>https://help.happyscribe.com/en/articles/6365341-how-can-i-export-my-transcript-from-the-editor</x:v>
      </x:c>
      <x:c r="G11" s="23" t="str">
        <x:v>official_help_documentation</x:v>
      </x:c>
    </x:row>
    <x:row r="12" ht="58" customHeight="1">
      <x:c r="A12" s="23" t="str">
        <x:v>H04</x:v>
      </x:c>
      <x:c r="B12" s="23" t="str">
        <x:v>Shot changes in subtitling</x:v>
      </x:c>
      <x:c r="C12" s="23" t="str">
        <x:v>HappyScribe</x:v>
      </x:c>
      <x:c r="D12" s="21"/>
      <x:c r="E12" s="21" t="d">
        <x:v>2026-10-24T00:00:00.000Z</x:v>
      </x:c>
      <x:c r="F12" s="22" t="str">
        <x:v>https://help.happyscribe.com/en/articles/9395512-shot-changes-in-subtitling</x:v>
      </x:c>
      <x:c r="G12" s="23" t="str">
        <x:v>official_help_documentation</x:v>
      </x:c>
    </x:row>
    <x:row r="13" ht="58" customHeight="1">
      <x:c r="A13" s="23" t="str">
        <x:v>H05</x:v>
      </x:c>
      <x:c r="B13" s="23" t="str">
        <x:v>How to import captions in DaVinci Resolve</x:v>
      </x:c>
      <x:c r="C13" s="23" t="str">
        <x:v>HappyScribe</x:v>
      </x:c>
      <x:c r="D13" s="21"/>
      <x:c r="E13" s="21" t="d">
        <x:v>2026-10-24T00:00:00.000Z</x:v>
      </x:c>
      <x:c r="F13" s="22" t="str">
        <x:v>https://help.happyscribe.com/en/articles/6087119-how-to-import-captions-in-davinci-resolve</x:v>
      </x:c>
      <x:c r="G13" s="23" t="str">
        <x:v>official_help_documentation</x:v>
      </x:c>
    </x:row>
    <x:row r="14" ht="58" customHeight="1">
      <x:c r="A14" s="23" t="str">
        <x:v>V01</x:v>
      </x:c>
      <x:c r="B14" s="23" t="str">
        <x:v>How to add subtitles to your video automatically</x:v>
      </x:c>
      <x:c r="C14" s="23" t="str">
        <x:v>VEED Help Center</x:v>
      </x:c>
      <x:c r="D14" s="21" t="d">
        <x:v>2026-09-11T00:00:00.000Z</x:v>
      </x:c>
      <x:c r="E14" s="21" t="d">
        <x:v>2026-10-24T00:00:00.000Z</x:v>
      </x:c>
      <x:c r="F14" s="22" t="str">
        <x:v>https://support.veed.io/en/articles/11172739-how-to-add-subtitles-to-your-video-automatically</x:v>
      </x:c>
      <x:c r="G14" s="23" t="str">
        <x:v>official_help_documentation</x:v>
      </x:c>
    </x:row>
    <x:row r="15" ht="58" customHeight="1">
      <x:c r="A15" s="23" t="str">
        <x:v>V02</x:v>
      </x:c>
      <x:c r="B15" s="23" t="str">
        <x:v>How SRT files work</x:v>
      </x:c>
      <x:c r="C15" s="23" t="str">
        <x:v>VEED Help Center</x:v>
      </x:c>
      <x:c r="D15" s="21" t="d">
        <x:v>2026-08-19T00:00:00.000Z</x:v>
      </x:c>
      <x:c r="E15" s="21" t="d">
        <x:v>2026-10-24T00:00:00.000Z</x:v>
      </x:c>
      <x:c r="F15" s="22" t="str">
        <x:v>https://support.veed.io/en/articles/11884721-how-srt-files-work</x:v>
      </x:c>
      <x:c r="G15" s="23" t="str">
        <x:v>official_help_documentation</x:v>
      </x:c>
    </x:row>
    <x:row r="16" ht="58" customHeight="1">
      <x:c r="A16" s="23" t="str">
        <x:v>K01</x:v>
      </x:c>
      <x:c r="B16" s="23" t="str">
        <x:v>How to Use .SRT Files on Kapwing</x:v>
      </x:c>
      <x:c r="C16" s="23" t="str">
        <x:v>Kapwing Help Center</x:v>
      </x:c>
      <x:c r="D16" s="21" t="d">
        <x:v>2026-09-02T00:00:00.000Z</x:v>
      </x:c>
      <x:c r="E16" s="21" t="d">
        <x:v>2026-10-24T00:00:00.000Z</x:v>
      </x:c>
      <x:c r="F16" s="22" t="str">
        <x:v>https://www.kapwing.com/help/srt-file/</x:v>
      </x:c>
      <x:c r="G16" s="23" t="str">
        <x:v>official_help_documentation</x:v>
      </x:c>
    </x:row>
    <x:row r="17" ht="58" customHeight="1">
      <x:c r="A17" s="23" t="str">
        <x:v>K02</x:v>
      </x:c>
      <x:c r="B17" s="23" t="str">
        <x:v>Subtitle Converter — Convert SRT, VTT, and TXT Files</x:v>
      </x:c>
      <x:c r="C17" s="23" t="str">
        <x:v>Kapwing</x:v>
      </x:c>
      <x:c r="D17" s="21"/>
      <x:c r="E17" s="21" t="d">
        <x:v>2026-10-24T00:00:00.000Z</x:v>
      </x:c>
      <x:c r="F17" s="22" t="str">
        <x:v>https://www.kapwing.com/subtitles/converter</x:v>
      </x:c>
      <x:c r="G17" s="23" t="str">
        <x:v>official_product_documentation</x:v>
      </x:c>
    </x:row>
    <x:row r="18" ht="58" customHeight="1">
      <x:c r="A18" s="23" t="str">
        <x:v>K03</x:v>
      </x:c>
      <x:c r="B18" s="23" t="str">
        <x:v>Closed vs Open Captioning on Kapwing</x:v>
      </x:c>
      <x:c r="C18" s="23" t="str">
        <x:v>Kapwing Help Center</x:v>
      </x:c>
      <x:c r="D18" s="21"/>
      <x:c r="E18" s="21" t="d">
        <x:v>2026-10-24T00:00:00.000Z</x:v>
      </x:c>
      <x:c r="F18" s="22" t="str">
        <x:v>https://www.kapwing.com/help/closed-vs-open-captioning/</x:v>
      </x:c>
      <x:c r="G18" s="23" t="str">
        <x:v>official_help_documentation</x:v>
      </x:c>
    </x:row>
    <x:row r="19" ht="58" customHeight="1">
      <x:c r="A19" s="23" t="str">
        <x:v>T01</x:v>
      </x:c>
      <x:c r="B19" s="23" t="str">
        <x:v>WebVTT: The Web Video Text Tracks Format</x:v>
      </x:c>
      <x:c r="C19" s="23" t="str">
        <x:v>W3C</x:v>
      </x:c>
      <x:c r="D19" s="21" t="d">
        <x:v>2026-05-20T00:00:00.000Z</x:v>
      </x:c>
      <x:c r="E19" s="21" t="d">
        <x:v>2026-10-24T00:00:00.000Z</x:v>
      </x:c>
      <x:c r="F19" s="22" t="str">
        <x:v>https://www.w3.org/TR/webvtt1/</x:v>
      </x:c>
      <x:c r="G19" s="23" t="str">
        <x:v>primary_format_specification; Candidate Recommendation Draft</x:v>
      </x:c>
    </x:row>
    <x:row r="20" ht="58" customHeight="1">
      <x:c r="A20" s="23" t="str">
        <x:v>Y01</x:v>
      </x:c>
      <x:c r="B20" s="23" t="str">
        <x:v>Supported subtitle and closed caption files</x:v>
      </x:c>
      <x:c r="C20" s="23" t="str">
        <x:v>YouTube Help</x:v>
      </x:c>
      <x:c r="D20" s="21"/>
      <x:c r="E20" s="21" t="d">
        <x:v>2026-10-24T00:00:00.000Z</x:v>
      </x:c>
      <x:c r="F20" s="22" t="str">
        <x:v>https://support.google.com/youtube/answer/2734698?hl=en</x:v>
      </x:c>
      <x:c r="G20" s="23" t="str">
        <x:v>official_destination_format_documentation</x:v>
      </x:c>
    </x:row>
    <x:row r="21" ht="58" customHeight="1">
      <x:c r="A21" s="23" t="str">
        <x:v>UI01</x:v>
      </x:c>
      <x:c r="B21" s="23" t="str">
        <x:v>Whisper Transcribe AI English subtitle component screenshot</x:v>
      </x:c>
      <x:c r="C21" s="23" t="str">
        <x:v>User-supplied original</x:v>
      </x:c>
      <x:c r="D21" s="21"/>
      <x:c r="E21" s="21" t="d">
        <x:v>2026-10-24T00:00:00.000Z</x:v>
      </x:c>
      <x:c r="F21" s="22" t="str">
        <x:v>sources.html#UI01</x:v>
      </x:c>
      <x:c r="G21" s="23" t="str">
        <x:v>user_supplied_actual_ChatGPT_component_screenshot</x:v>
      </x:c>
    </x:row>
    <x:row r="22" ht="24" customHeight="1">
      <x:c r="A22" s="2"/>
      <x:c r="B22" s="2"/>
      <x:c r="C22" s="2"/>
      <x:c r="D22" s="2"/>
      <x:c r="E22" s="2"/>
      <x:c r="F22" s="2"/>
      <x:c r="G22" s="2"/>
    </x:row>
    <x:row r="23" ht="24" customHeight="1">
      <x:c r="A23" s="2"/>
      <x:c r="B23" s="2"/>
      <x:c r="C23" s="2"/>
      <x:c r="D23" s="2"/>
      <x:c r="E23" s="2"/>
      <x:c r="F23" s="2"/>
      <x:c r="G23" s="2"/>
    </x:row>
  </x:sheetData>
  <x:mergeCells>
    <x:mergeCell ref="A3:G3"/>
  </x:mergeCells>
  <x:pageMargins left="0.7" right="0.7" top="0.75" bottom="0.75" header="0.3" footer="0.3"/>
</x:worksheet>
</file>